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filterPrivacy="1"/>
  <xr:revisionPtr revIDLastSave="0" documentId="8_{840E0EB8-6997-2049-9445-065BE420526F}" xr6:coauthVersionLast="46" xr6:coauthVersionMax="46" xr10:uidLastSave="{00000000-0000-0000-0000-000000000000}"/>
  <bookViews>
    <workbookView xWindow="240" yWindow="1140" windowWidth="28800" windowHeight="11740" xr2:uid="{00000000-000D-0000-FFFF-FFFF00000000}"/>
  </bookViews>
  <sheets>
    <sheet name="Expense Report" sheetId="1" r:id="rId1"/>
  </sheets>
  <definedNames>
    <definedName name="ColumnTitle1">Expenses[[#Headers],[Date]]</definedName>
    <definedName name="MileageRate">'Expense Report'!$L$3</definedName>
    <definedName name="_xlnm.Print_Area" localSheetId="0">'Expense Report'!$B$1:$M$52</definedName>
    <definedName name="TotalReimbursementDue">Expenses[[#Totals],[Total]]</definedName>
  </definedNames>
  <calcPr calcId="191029"/>
</workbook>
</file>

<file path=xl/calcChain.xml><?xml version="1.0" encoding="utf-8"?>
<calcChain xmlns="http://schemas.openxmlformats.org/spreadsheetml/2006/main">
  <c r="J14" i="1" l="1"/>
  <c r="E40" i="1"/>
  <c r="F40" i="1"/>
  <c r="G40" i="1"/>
  <c r="H40" i="1"/>
  <c r="I40" i="1"/>
  <c r="K40" i="1"/>
  <c r="L40" i="1"/>
  <c r="D40" i="1"/>
  <c r="J15" i="1"/>
  <c r="M15" i="1" s="1"/>
  <c r="J16" i="1"/>
  <c r="M16" i="1" s="1"/>
  <c r="J17" i="1"/>
  <c r="M17" i="1" s="1"/>
  <c r="J18" i="1"/>
  <c r="M18" i="1" s="1"/>
  <c r="J19" i="1"/>
  <c r="M19" i="1" s="1"/>
  <c r="J20" i="1"/>
  <c r="M20" i="1" s="1"/>
  <c r="J21" i="1"/>
  <c r="M21" i="1" s="1"/>
  <c r="J22" i="1"/>
  <c r="J23" i="1"/>
  <c r="M23" i="1" s="1"/>
  <c r="J24" i="1"/>
  <c r="M24" i="1" s="1"/>
  <c r="J25" i="1"/>
  <c r="M25" i="1" s="1"/>
  <c r="J26" i="1"/>
  <c r="M26" i="1" s="1"/>
  <c r="J27" i="1"/>
  <c r="J28" i="1"/>
  <c r="M28" i="1" s="1"/>
  <c r="J29" i="1"/>
  <c r="M29" i="1" s="1"/>
  <c r="J30" i="1"/>
  <c r="J31" i="1"/>
  <c r="M31" i="1" s="1"/>
  <c r="J32" i="1"/>
  <c r="M32" i="1" s="1"/>
  <c r="J33" i="1"/>
  <c r="M33" i="1" s="1"/>
  <c r="J34" i="1"/>
  <c r="J35" i="1"/>
  <c r="M35" i="1" s="1"/>
  <c r="J36" i="1"/>
  <c r="M36" i="1" s="1"/>
  <c r="J37" i="1"/>
  <c r="M37" i="1" s="1"/>
  <c r="J38" i="1"/>
  <c r="M38" i="1" s="1"/>
  <c r="J39" i="1"/>
  <c r="M39" i="1" s="1"/>
  <c r="M22" i="1"/>
  <c r="M27" i="1"/>
  <c r="M30" i="1"/>
  <c r="M34" i="1"/>
  <c r="J40" i="1" l="1"/>
  <c r="M14" i="1"/>
  <c r="M40" i="1"/>
  <c r="M5" i="1" s="1"/>
</calcChain>
</file>

<file path=xl/sharedStrings.xml><?xml version="1.0" encoding="utf-8"?>
<sst xmlns="http://schemas.openxmlformats.org/spreadsheetml/2006/main" count="39" uniqueCount="36">
  <si>
    <t>Name</t>
  </si>
  <si>
    <t>Department</t>
  </si>
  <si>
    <t>Authorized by</t>
  </si>
  <si>
    <t>Date</t>
  </si>
  <si>
    <t>Airfare</t>
  </si>
  <si>
    <t>Lodging</t>
  </si>
  <si>
    <t>Meals &amp; Tips</t>
  </si>
  <si>
    <t>Mileage Reimbursement</t>
  </si>
  <si>
    <t>Total</t>
  </si>
  <si>
    <t>Miles</t>
  </si>
  <si>
    <t>Travel Expense Report</t>
  </si>
  <si>
    <t>CASS</t>
  </si>
  <si>
    <t>DATE:</t>
  </si>
  <si>
    <t>PI's Approval Signature:_______________________________________________________________________</t>
  </si>
  <si>
    <t>Submission of this form by traveler confirms the above expenses are for University Business ONLY and that NO ALCOHOL was purchased.</t>
  </si>
  <si>
    <t>Traveler's Signature:_______________________________________________________________________</t>
  </si>
  <si>
    <t>Travel Dates</t>
  </si>
  <si>
    <t>Start &amp; End Times</t>
  </si>
  <si>
    <t>Claim Full            Per diem    Lodging</t>
  </si>
  <si>
    <t>Claim Full                 Per diem                 Meals</t>
  </si>
  <si>
    <r>
      <t xml:space="preserve">NOTES: </t>
    </r>
    <r>
      <rPr>
        <sz val="12"/>
        <color theme="1"/>
        <rFont val="Calibri Light"/>
        <family val="2"/>
        <scheme val="minor"/>
      </rPr>
      <t>(Include any special notes or comments here. Right click number column to the left to add rows.)</t>
    </r>
  </si>
  <si>
    <r>
      <rPr>
        <b/>
        <u/>
        <sz val="12"/>
        <color theme="0"/>
        <rFont val="Calibri"/>
        <family val="2"/>
        <scheme val="major"/>
      </rPr>
      <t>Ground 
Transportation</t>
    </r>
    <r>
      <rPr>
        <b/>
        <sz val="12"/>
        <color theme="0"/>
        <rFont val="Calibri"/>
        <family val="2"/>
        <scheme val="major"/>
      </rPr>
      <t xml:space="preserve"> 
(Gas, Rental Car, Parking, Rideshare,Taxi, Shuttle etc.)</t>
    </r>
  </si>
  <si>
    <r>
      <rPr>
        <b/>
        <u/>
        <sz val="12"/>
        <color theme="0"/>
        <rFont val="Calibri"/>
        <family val="2"/>
        <scheme val="major"/>
      </rPr>
      <t>Miscellaneous</t>
    </r>
    <r>
      <rPr>
        <b/>
        <sz val="12"/>
        <color theme="0"/>
        <rFont val="Calibri"/>
        <family val="2"/>
        <scheme val="major"/>
      </rPr>
      <t xml:space="preserve"> (Provide description in notes section.)</t>
    </r>
  </si>
  <si>
    <r>
      <rPr>
        <b/>
        <u/>
        <sz val="12"/>
        <color theme="0"/>
        <rFont val="Calibri"/>
        <family val="2"/>
        <scheme val="major"/>
      </rPr>
      <t>Description of Expense</t>
    </r>
    <r>
      <rPr>
        <sz val="12"/>
        <color theme="0"/>
        <rFont val="Calibri"/>
        <family val="2"/>
        <scheme val="major"/>
      </rPr>
      <t xml:space="preserve">                     </t>
    </r>
    <r>
      <rPr>
        <b/>
        <sz val="12"/>
        <color theme="0"/>
        <rFont val="Calibri"/>
        <family val="2"/>
        <scheme val="major"/>
      </rPr>
      <t>(Enter discription of expense such as breakfast, lunch, dinner, rideshare, etc.)</t>
    </r>
  </si>
  <si>
    <t>Conference Registration Fees</t>
  </si>
  <si>
    <t>Claim Actual Expenses</t>
  </si>
  <si>
    <t>Currency                Used:</t>
  </si>
  <si>
    <t>For foreign travel or trips over 30 days, please check box/es above. (X)</t>
  </si>
  <si>
    <t xml:space="preserve">Sponsor        Provided                Meals      </t>
  </si>
  <si>
    <t>We request all itemized receipts when possible for compliance w/ federal &amp; various sponsored project agency guidelines.</t>
  </si>
  <si>
    <t xml:space="preserve">Reimbursement:  </t>
  </si>
  <si>
    <t xml:space="preserve">    Will be a direct deposit (for signed up travelers) . If not, please enter mailing address </t>
  </si>
  <si>
    <t>Appy to Travel card Y/N</t>
  </si>
  <si>
    <t>Total Trip Event Cost</t>
  </si>
  <si>
    <t>Recharge Index / Project</t>
  </si>
  <si>
    <t>Mileage Reimbursement Rate (Effective 01/01/2021)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</si>
</sst>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</numFmts>
  <fonts count="25" x14ac:knownFonts="1">
    <font>
      <sz val="12"/>
      <color theme="2" tint="-0.89996032593768116"/>
      <name val="Calibri Light"/>
      <family val="2"/>
      <scheme val="minor"/>
    </font>
    <font>
      <sz val="12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sz val="9"/>
      <name val="Geneva"/>
      <family val="2"/>
    </font>
    <font>
      <b/>
      <sz val="9"/>
      <name val="Geneva"/>
      <family val="2"/>
    </font>
    <font>
      <b/>
      <u/>
      <sz val="11"/>
      <name val="Geneva"/>
      <family val="2"/>
    </font>
    <font>
      <u/>
      <sz val="11"/>
      <name val="Geneva"/>
      <family val="2"/>
    </font>
    <font>
      <u/>
      <sz val="9"/>
      <name val="Geneva"/>
      <family val="2"/>
    </font>
    <font>
      <b/>
      <sz val="12"/>
      <color theme="2" tint="-0.89996032593768116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u/>
      <sz val="12"/>
      <color theme="0"/>
      <name val="Calibri"/>
      <family val="2"/>
      <scheme val="major"/>
    </font>
    <font>
      <sz val="12"/>
      <color theme="0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b/>
      <i/>
      <sz val="12"/>
      <color theme="2" tint="-0.89996032593768116"/>
      <name val="Calibri"/>
      <family val="2"/>
      <scheme val="major"/>
    </font>
    <font>
      <b/>
      <sz val="12"/>
      <color theme="2" tint="-0.89996032593768116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10" fillId="0" borderId="0" applyProtection="0">
      <alignment horizontal="right" vertical="center"/>
    </xf>
    <xf numFmtId="0" fontId="5" fillId="0" borderId="0" applyNumberFormat="0" applyFill="0" applyBorder="0" applyAlignment="0" applyProtection="0"/>
    <xf numFmtId="0" fontId="7" fillId="0" borderId="0" applyNumberFormat="0" applyFill="0" applyBorder="0" applyProtection="0">
      <alignment horizontal="right" vertical="center" indent="1"/>
    </xf>
    <xf numFmtId="0" fontId="3" fillId="3" borderId="0" applyNumberFormat="0" applyBorder="0" applyAlignment="0" applyProtection="0"/>
    <xf numFmtId="0" fontId="6" fillId="4" borderId="0" applyNumberFormat="0" applyBorder="0" applyAlignment="0" applyProtection="0"/>
    <xf numFmtId="4" fontId="8" fillId="0" borderId="0" applyProtection="0">
      <alignment horizontal="right" vertical="center" wrapText="1" indent="1"/>
    </xf>
    <xf numFmtId="0" fontId="9" fillId="5" borderId="2" applyNumberFormat="0" applyBorder="0" applyAlignment="0" applyProtection="0"/>
    <xf numFmtId="0" fontId="11" fillId="6" borderId="0" applyBorder="0" applyProtection="0">
      <alignment horizontal="center" vertical="top" wrapText="1"/>
    </xf>
    <xf numFmtId="0" fontId="11" fillId="6" borderId="3" applyNumberFormat="0" applyBorder="0" applyProtection="0">
      <alignment horizontal="center" vertical="top" wrapText="1"/>
    </xf>
    <xf numFmtId="44" fontId="2" fillId="0" borderId="0" applyFont="0" applyFill="0" applyBorder="0" applyAlignment="0" applyProtection="0"/>
    <xf numFmtId="164" fontId="6" fillId="7" borderId="1" applyFill="0" applyBorder="0">
      <alignment horizontal="right" vertical="center" indent="1"/>
    </xf>
    <xf numFmtId="7" fontId="6" fillId="0" borderId="0" applyFont="0" applyFill="0" applyBorder="0" applyProtection="0">
      <alignment horizontal="right" vertical="center" indent="1"/>
    </xf>
    <xf numFmtId="0" fontId="4" fillId="2" borderId="0" applyBorder="0" applyProtection="0">
      <alignment horizontal="right" vertical="center"/>
    </xf>
    <xf numFmtId="0" fontId="12" fillId="0" borderId="0" applyNumberFormat="0" applyFill="0" applyBorder="0" applyAlignment="0" applyProtection="0"/>
    <xf numFmtId="14" fontId="8" fillId="0" borderId="0" applyFont="0" applyFill="0" applyBorder="0" applyAlignment="0">
      <alignment horizontal="left" vertical="center" indent="1"/>
      <protection locked="0"/>
    </xf>
    <xf numFmtId="0" fontId="8" fillId="0" borderId="5" applyNumberFormat="0" applyFont="0" applyFill="0" applyAlignment="0">
      <alignment horizontal="left" vertical="center" wrapText="1" indent="1"/>
    </xf>
    <xf numFmtId="0" fontId="8" fillId="0" borderId="0" applyFont="0" applyFill="0" applyBorder="0">
      <alignment horizontal="right" vertical="center" indent="1"/>
      <protection locked="0"/>
    </xf>
    <xf numFmtId="0" fontId="13" fillId="0" borderId="0"/>
  </cellStyleXfs>
  <cellXfs count="88">
    <xf numFmtId="0" fontId="0" fillId="0" borderId="0" xfId="0">
      <alignment horizontal="left" vertical="center" wrapText="1" indent="1"/>
    </xf>
    <xf numFmtId="0" fontId="0" fillId="2" borderId="0" xfId="0" applyFill="1" applyProtection="1">
      <alignment horizontal="left" vertical="center" wrapText="1" indent="1"/>
      <protection locked="0"/>
    </xf>
    <xf numFmtId="4" fontId="8" fillId="0" borderId="0" xfId="6" applyProtection="1">
      <alignment horizontal="right" vertical="center" wrapText="1" indent="1"/>
      <protection locked="0"/>
    </xf>
    <xf numFmtId="4" fontId="8" fillId="0" borderId="0" xfId="6" applyProtection="1">
      <alignment horizontal="right" vertical="center" wrapText="1" indent="1"/>
    </xf>
    <xf numFmtId="0" fontId="11" fillId="6" borderId="0" xfId="8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/>
    </xf>
    <xf numFmtId="164" fontId="0" fillId="0" borderId="0" xfId="0" applyNumberFormat="1" applyFont="1" applyFill="1" applyBorder="1" applyAlignment="1" applyProtection="1">
      <alignment horizontal="right" vertical="center" indent="1"/>
    </xf>
    <xf numFmtId="0" fontId="11" fillId="6" borderId="0" xfId="8">
      <alignment horizontal="center" vertical="top" wrapText="1"/>
    </xf>
    <xf numFmtId="14" fontId="0" fillId="0" borderId="5" xfId="16" applyNumberFormat="1" applyFont="1" applyFill="1" applyAlignment="1">
      <alignment horizontal="left" vertical="center" indent="1"/>
    </xf>
    <xf numFmtId="14" fontId="8" fillId="0" borderId="0" xfId="15" applyBorder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 indent="1"/>
    </xf>
    <xf numFmtId="0" fontId="0" fillId="0" borderId="0" xfId="0" applyBorder="1">
      <alignment horizontal="left" vertical="center" wrapText="1" indent="1"/>
    </xf>
    <xf numFmtId="0" fontId="0" fillId="0" borderId="4" xfId="0" applyBorder="1">
      <alignment horizontal="left" vertical="center" wrapText="1" indent="1"/>
    </xf>
    <xf numFmtId="0" fontId="0" fillId="0" borderId="5" xfId="16" applyFont="1" applyFill="1">
      <alignment horizontal="left" vertical="center" wrapText="1" indent="1"/>
    </xf>
    <xf numFmtId="0" fontId="10" fillId="0" borderId="0" xfId="1">
      <alignment horizontal="right" vertical="center"/>
    </xf>
    <xf numFmtId="0" fontId="4" fillId="2" borderId="0" xfId="13" applyAlignment="1" applyProtection="1">
      <alignment vertical="center"/>
      <protection locked="0"/>
    </xf>
    <xf numFmtId="4" fontId="8" fillId="0" borderId="0" xfId="6" applyFill="1" applyProtection="1">
      <alignment horizontal="right" vertical="center" wrapText="1" indent="1"/>
      <protection locked="0"/>
    </xf>
    <xf numFmtId="0" fontId="13" fillId="0" borderId="0" xfId="18"/>
    <xf numFmtId="0" fontId="13" fillId="0" borderId="0" xfId="18" applyBorder="1"/>
    <xf numFmtId="0" fontId="14" fillId="0" borderId="0" xfId="18" applyFont="1" applyFill="1"/>
    <xf numFmtId="0" fontId="13" fillId="0" borderId="8" xfId="18" applyBorder="1"/>
    <xf numFmtId="0" fontId="14" fillId="0" borderId="8" xfId="18" applyFont="1" applyBorder="1"/>
    <xf numFmtId="0" fontId="13" fillId="0" borderId="0" xfId="18"/>
    <xf numFmtId="0" fontId="14" fillId="0" borderId="0" xfId="18" applyFont="1" applyFill="1"/>
    <xf numFmtId="0" fontId="13" fillId="0" borderId="8" xfId="18" applyBorder="1"/>
    <xf numFmtId="0" fontId="15" fillId="0" borderId="0" xfId="18" applyFont="1"/>
    <xf numFmtId="0" fontId="16" fillId="0" borderId="0" xfId="18" applyFont="1"/>
    <xf numFmtId="0" fontId="17" fillId="0" borderId="0" xfId="18" applyFont="1"/>
    <xf numFmtId="0" fontId="18" fillId="0" borderId="0" xfId="0" applyFont="1" applyFill="1" applyBorder="1" applyAlignment="1">
      <alignment horizontal="center" vertical="center" wrapText="1"/>
    </xf>
    <xf numFmtId="0" fontId="19" fillId="0" borderId="0" xfId="1" applyFont="1">
      <alignment horizontal="right" vertical="center"/>
    </xf>
    <xf numFmtId="0" fontId="18" fillId="0" borderId="0" xfId="0" applyFont="1" applyBorder="1">
      <alignment horizontal="left" vertical="center" wrapText="1" indent="1"/>
    </xf>
    <xf numFmtId="0" fontId="0" fillId="0" borderId="0" xfId="0" applyAlignment="1">
      <alignment horizontal="center" vertical="center" wrapText="1"/>
    </xf>
    <xf numFmtId="4" fontId="8" fillId="0" borderId="0" xfId="6" applyNumberFormat="1" applyFill="1" applyProtection="1">
      <alignment horizontal="right" vertical="center" wrapText="1" indent="1"/>
      <protection locked="0"/>
    </xf>
    <xf numFmtId="4" fontId="8" fillId="0" borderId="0" xfId="6" applyFill="1" applyProtection="1">
      <alignment horizontal="right" vertical="center" wrapText="1" indent="1"/>
    </xf>
    <xf numFmtId="0" fontId="0" fillId="0" borderId="5" xfId="16" applyFont="1" applyFill="1">
      <alignment horizontal="left" vertical="center" wrapText="1" indent="1"/>
    </xf>
    <xf numFmtId="0" fontId="18" fillId="0" borderId="5" xfId="16" applyFont="1" applyFill="1" applyAlignment="1">
      <alignment horizontal="center" vertical="center" wrapText="1"/>
    </xf>
    <xf numFmtId="0" fontId="19" fillId="0" borderId="0" xfId="1" applyFont="1" applyBorder="1" applyAlignment="1">
      <alignment horizontal="right" vertical="center"/>
    </xf>
    <xf numFmtId="0" fontId="18" fillId="0" borderId="5" xfId="16" applyFont="1" applyFill="1" applyAlignment="1">
      <alignment horizontal="center" vertical="top" wrapText="1"/>
    </xf>
    <xf numFmtId="0" fontId="0" fillId="0" borderId="5" xfId="16" applyFont="1" applyFill="1" applyAlignment="1">
      <alignment horizontal="left" vertical="center" wrapText="1"/>
    </xf>
    <xf numFmtId="14" fontId="0" fillId="0" borderId="0" xfId="15" applyFont="1" applyAlignment="1">
      <alignment horizontal="left" vertical="center" wrapText="1" indent="1"/>
      <protection locked="0"/>
    </xf>
    <xf numFmtId="14" fontId="0" fillId="0" borderId="5" xfId="16" applyNumberFormat="1" applyFont="1" applyFill="1">
      <alignment horizontal="left" vertical="center" wrapText="1" indent="1"/>
    </xf>
    <xf numFmtId="0" fontId="4" fillId="2" borderId="0" xfId="13" applyAlignment="1" applyProtection="1">
      <alignment horizontal="center" vertical="center"/>
      <protection locked="0"/>
    </xf>
    <xf numFmtId="0" fontId="22" fillId="0" borderId="0" xfId="0" applyFont="1">
      <alignment horizontal="left" vertical="center" wrapText="1" indent="1"/>
    </xf>
    <xf numFmtId="0" fontId="0" fillId="0" borderId="23" xfId="0" applyBorder="1">
      <alignment horizontal="left" vertical="center" wrapText="1" inden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3" fillId="0" borderId="0" xfId="0" applyFont="1" applyBorder="1">
      <alignment horizontal="left" vertical="center" wrapText="1" indent="1"/>
    </xf>
    <xf numFmtId="0" fontId="24" fillId="0" borderId="0" xfId="0" applyFont="1" applyBorder="1">
      <alignment horizontal="left" vertical="center" wrapText="1" indent="1"/>
    </xf>
    <xf numFmtId="0" fontId="24" fillId="0" borderId="0" xfId="0" applyFont="1" applyFill="1" applyBorder="1">
      <alignment horizontal="left" vertical="center" wrapText="1" indent="1"/>
    </xf>
    <xf numFmtId="4" fontId="0" fillId="0" borderId="0" xfId="6" applyFont="1" applyProtection="1">
      <alignment horizontal="right" vertical="center" wrapText="1" indent="1"/>
      <protection locked="0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right" vertical="center" wrapText="1" indent="1"/>
    </xf>
    <xf numFmtId="0" fontId="19" fillId="0" borderId="0" xfId="1" applyFont="1" applyBorder="1" applyAlignment="1">
      <alignment horizontal="left" vertical="center"/>
    </xf>
    <xf numFmtId="2" fontId="19" fillId="0" borderId="0" xfId="1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7" fontId="8" fillId="0" borderId="0" xfId="16" applyNumberFormat="1" applyFont="1" applyFill="1" applyBorder="1" applyAlignment="1">
      <alignment horizontal="right" vertical="center" indent="1"/>
    </xf>
    <xf numFmtId="7" fontId="8" fillId="0" borderId="5" xfId="16" applyNumberFormat="1" applyFont="1" applyFill="1" applyBorder="1" applyAlignment="1">
      <alignment horizontal="right" vertical="center" indent="1"/>
    </xf>
    <xf numFmtId="0" fontId="0" fillId="0" borderId="0" xfId="12" applyNumberFormat="1" applyFont="1" applyFill="1" applyBorder="1" applyProtection="1">
      <alignment horizontal="right" vertical="center" indent="1"/>
    </xf>
    <xf numFmtId="165" fontId="8" fillId="0" borderId="5" xfId="16" applyNumberFormat="1" applyFont="1" applyFill="1" applyAlignment="1">
      <alignment horizontal="right" vertical="center" inden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4" fillId="2" borderId="0" xfId="13" applyAlignment="1" applyProtection="1">
      <alignment horizontal="center" vertical="center"/>
      <protection locked="0"/>
    </xf>
    <xf numFmtId="0" fontId="7" fillId="8" borderId="19" xfId="0" applyFont="1" applyFill="1" applyBorder="1" applyAlignment="1" applyProtection="1">
      <alignment horizontal="center" vertical="center"/>
      <protection locked="0"/>
    </xf>
    <xf numFmtId="0" fontId="7" fillId="8" borderId="15" xfId="0" applyFont="1" applyFill="1" applyBorder="1" applyAlignment="1" applyProtection="1">
      <alignment horizontal="center" vertical="center"/>
      <protection locked="0"/>
    </xf>
    <xf numFmtId="0" fontId="7" fillId="8" borderId="2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8" fillId="9" borderId="9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8" fillId="0" borderId="26" xfId="16" applyFont="1" applyFill="1" applyBorder="1" applyAlignment="1">
      <alignment horizontal="center" vertical="center" wrapText="1"/>
    </xf>
    <xf numFmtId="0" fontId="18" fillId="0" borderId="27" xfId="16" applyFont="1" applyFill="1" applyBorder="1" applyAlignment="1">
      <alignment horizontal="center" vertical="center" wrapText="1"/>
    </xf>
    <xf numFmtId="0" fontId="0" fillId="0" borderId="26" xfId="16" applyFont="1" applyFill="1" applyBorder="1" applyAlignment="1">
      <alignment horizontal="center" vertical="center" wrapText="1"/>
    </xf>
    <xf numFmtId="0" fontId="0" fillId="0" borderId="27" xfId="16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</cellXfs>
  <cellStyles count="19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Normal 2" xfId="18" xr:uid="{00000000-0005-0000-0000-00000F000000}"/>
    <cellStyle name="Output" xfId="7" builtinId="21" customBuiltin="1"/>
    <cellStyle name="Title" xfId="13" builtinId="15" customBuiltin="1"/>
    <cellStyle name="Total" xfId="3" builtinId="2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18"/>
      <tableStyleElement type="headerRow" dxfId="17"/>
      <tableStyleElement type="total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_jvcz3gym6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76200</xdr:rowOff>
    </xdr:from>
    <xdr:to>
      <xdr:col>2</xdr:col>
      <xdr:colOff>715645</xdr:colOff>
      <xdr:row>0</xdr:row>
      <xdr:rowOff>875665</xdr:rowOff>
    </xdr:to>
    <xdr:pic>
      <xdr:nvPicPr>
        <xdr:cNvPr id="21" name="Picture 20" descr="cid:f_jvcz3gym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6200"/>
          <a:ext cx="1811020" cy="799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B13:M40" totalsRowCount="1" headerRowCellStyle="Heading 2">
  <tableColumns count="12">
    <tableColumn id="1" xr3:uid="{00000000-0010-0000-0000-000001000000}" name="Date" totalsRowDxfId="15" dataCellStyle="Date"/>
    <tableColumn id="2" xr3:uid="{00000000-0010-0000-0000-000002000000}" name="Description of Expense                     (Enter discription of expense such as breakfast, lunch, dinner, rideshare, etc.)" totalsRowLabel="Total" totalsRowDxfId="14"/>
    <tableColumn id="3" xr3:uid="{00000000-0010-0000-0000-000003000000}" name="Airfare" totalsRowFunction="sum" totalsRowDxfId="13" dataCellStyle="Input"/>
    <tableColumn id="4" xr3:uid="{00000000-0010-0000-0000-000004000000}" name="Lodging" totalsRowFunction="sum" totalsRowDxfId="12" dataCellStyle="Input"/>
    <tableColumn id="5" xr3:uid="{00000000-0010-0000-0000-000005000000}" name="Ground _x000a_Transportation _x000a_(Gas, Rental Car, Parking, Rideshare,Taxi, Shuttle etc.)" totalsRowFunction="sum" totalsRowDxfId="11" dataCellStyle="Input"/>
    <tableColumn id="6" xr3:uid="{00000000-0010-0000-0000-000006000000}" name="Meals &amp; Tips" totalsRowFunction="sum" totalsRowDxfId="10" dataCellStyle="Input"/>
    <tableColumn id="7" xr3:uid="{00000000-0010-0000-0000-000007000000}" name="Conference Registration Fees" totalsRowFunction="sum" totalsRowDxfId="9" dataCellStyle="Input"/>
    <tableColumn id="8" xr3:uid="{00000000-0010-0000-0000-000008000000}" name="Miles" totalsRowFunction="sum" totalsRowDxfId="8" dataCellStyle="Input"/>
    <tableColumn id="9" xr3:uid="{00000000-0010-0000-0000-000009000000}" name="Mileage Reimbursement" totalsRowFunction="sum" dataDxfId="7" totalsRowDxfId="6" dataCellStyle="Input">
      <calculatedColumnFormula>+Expenses[[#This Row],[Miles]]*MileageRate</calculatedColumnFormula>
    </tableColumn>
    <tableColumn id="10" xr3:uid="{00000000-0010-0000-0000-00000A000000}" name="Miscellaneous (Provide description in notes section.)" totalsRowFunction="sum" dataDxfId="5" totalsRowDxfId="4" dataCellStyle="Input"/>
    <tableColumn id="11" xr3:uid="{00000000-0010-0000-0000-00000B000000}" name="Appy to Travel card Y/N" totalsRowFunction="sum" dataDxfId="3" totalsRowDxfId="2" dataCellStyle="Input"/>
    <tableColumn id="13" xr3:uid="{00000000-0010-0000-0000-00000D000000}" name="Total" totalsRowFunction="sum" dataDxfId="1" totalsRowDxfId="0" dataCellStyle="Currency">
      <calculatedColumnFormula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List of expense details such as Date, Description, Airfare, Lodging, Ground Transportation, Meals &amp; Tips, Conferences and Seminars, Miles, Mileage Reimbursement, Miscellaneous, Currency Exchange Rage, Expense Currency, and Total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M53"/>
  <sheetViews>
    <sheetView showGridLines="0" tabSelected="1" topLeftCell="B1" zoomScaleNormal="100" workbookViewId="0">
      <selection activeCell="L3" sqref="L3"/>
    </sheetView>
  </sheetViews>
  <sheetFormatPr baseColWidth="10" defaultColWidth="11.5" defaultRowHeight="30" customHeight="1" x14ac:dyDescent="0.2"/>
  <cols>
    <col min="1" max="1" width="2.6640625" hidden="1" customWidth="1"/>
    <col min="2" max="2" width="17.83203125" customWidth="1"/>
    <col min="3" max="3" width="32.83203125" customWidth="1"/>
    <col min="4" max="5" width="11.6640625" customWidth="1"/>
    <col min="6" max="6" width="25" customWidth="1"/>
    <col min="7" max="7" width="14.6640625" customWidth="1"/>
    <col min="8" max="8" width="16.33203125" customWidth="1"/>
    <col min="9" max="9" width="10.83203125" customWidth="1"/>
    <col min="10" max="10" width="16.33203125" customWidth="1"/>
    <col min="11" max="11" width="17.33203125" customWidth="1"/>
    <col min="12" max="12" width="9.5" customWidth="1"/>
    <col min="13" max="13" width="15.83203125" customWidth="1"/>
    <col min="14" max="14" width="2.6640625" customWidth="1"/>
  </cols>
  <sheetData>
    <row r="1" spans="2:13" ht="75" customHeight="1" x14ac:dyDescent="0.2">
      <c r="B1" s="18"/>
      <c r="C1" s="18"/>
      <c r="D1" s="65" t="s">
        <v>10</v>
      </c>
      <c r="E1" s="65"/>
      <c r="F1" s="65"/>
      <c r="G1" s="65"/>
      <c r="H1" s="65"/>
      <c r="I1" s="65"/>
      <c r="J1" s="65"/>
      <c r="K1" s="65"/>
      <c r="L1" s="44"/>
      <c r="M1" s="1"/>
    </row>
    <row r="2" spans="2:13" ht="15" customHeight="1" x14ac:dyDescent="0.2">
      <c r="B2" s="14"/>
    </row>
    <row r="3" spans="2:13" ht="30" customHeight="1" x14ac:dyDescent="0.2">
      <c r="B3" s="32" t="s">
        <v>0</v>
      </c>
      <c r="C3" s="16"/>
      <c r="E3" s="39" t="s">
        <v>2</v>
      </c>
      <c r="F3" s="37"/>
      <c r="H3" s="14"/>
      <c r="I3" s="72" t="s">
        <v>35</v>
      </c>
      <c r="J3" s="72"/>
      <c r="K3" s="73"/>
      <c r="L3" s="61">
        <v>0.56000000000000005</v>
      </c>
    </row>
    <row r="4" spans="2:13" ht="8" customHeight="1" x14ac:dyDescent="0.2">
      <c r="B4" s="33"/>
      <c r="F4" s="14"/>
      <c r="G4" s="14"/>
      <c r="H4" s="14"/>
      <c r="J4" s="14"/>
      <c r="K4" s="14"/>
    </row>
    <row r="5" spans="2:13" ht="30" customHeight="1" x14ac:dyDescent="0.2">
      <c r="B5" s="32" t="s">
        <v>1</v>
      </c>
      <c r="C5" s="16" t="s">
        <v>11</v>
      </c>
      <c r="E5" s="39" t="s">
        <v>3</v>
      </c>
      <c r="F5" s="43"/>
      <c r="G5" s="57"/>
      <c r="H5" s="14"/>
      <c r="I5" s="56"/>
      <c r="K5" s="55" t="s">
        <v>33</v>
      </c>
      <c r="L5" s="58"/>
      <c r="M5" s="59">
        <f>TotalReimbursementDue</f>
        <v>0</v>
      </c>
    </row>
    <row r="6" spans="2:13" ht="8" customHeight="1" thickBot="1" x14ac:dyDescent="0.25">
      <c r="B6" s="33"/>
      <c r="C6" s="15"/>
      <c r="D6" s="14"/>
      <c r="E6" s="14"/>
      <c r="F6" s="14"/>
    </row>
    <row r="7" spans="2:13" ht="33" customHeight="1" thickBot="1" x14ac:dyDescent="0.25">
      <c r="B7" s="32" t="s">
        <v>16</v>
      </c>
      <c r="C7" s="10"/>
      <c r="D7" s="14"/>
      <c r="E7" s="79" t="s">
        <v>29</v>
      </c>
      <c r="F7" s="80"/>
      <c r="G7" s="80"/>
      <c r="H7" s="80"/>
      <c r="I7" s="80"/>
      <c r="J7" s="80"/>
      <c r="K7" s="80"/>
      <c r="L7" s="80"/>
      <c r="M7" s="81"/>
    </row>
    <row r="8" spans="2:13" ht="8" customHeight="1" x14ac:dyDescent="0.2">
      <c r="B8" s="32"/>
      <c r="C8" s="15"/>
      <c r="D8" s="14"/>
      <c r="E8" s="31"/>
      <c r="F8" s="31"/>
      <c r="G8" s="31"/>
      <c r="H8" s="31"/>
      <c r="I8" s="31"/>
      <c r="J8" s="31"/>
      <c r="K8" s="31"/>
      <c r="L8" s="31"/>
    </row>
    <row r="9" spans="2:13" ht="49.5" customHeight="1" x14ac:dyDescent="0.2">
      <c r="B9" s="32" t="s">
        <v>17</v>
      </c>
      <c r="C9" s="10"/>
      <c r="D9" s="14"/>
      <c r="E9" s="45" t="s">
        <v>34</v>
      </c>
      <c r="F9" s="46"/>
      <c r="H9" s="40" t="s">
        <v>26</v>
      </c>
      <c r="I9" s="38" t="s">
        <v>18</v>
      </c>
      <c r="J9" s="38" t="s">
        <v>28</v>
      </c>
      <c r="K9" s="38" t="s">
        <v>19</v>
      </c>
      <c r="L9" s="82" t="s">
        <v>25</v>
      </c>
      <c r="M9" s="83"/>
    </row>
    <row r="10" spans="2:13" ht="17.25" customHeight="1" x14ac:dyDescent="0.2">
      <c r="B10" s="17"/>
      <c r="C10" s="14"/>
      <c r="D10" s="14"/>
      <c r="H10" s="41"/>
      <c r="I10" s="37"/>
      <c r="J10" s="37"/>
      <c r="K10" s="37"/>
      <c r="L10" s="84"/>
      <c r="M10" s="85"/>
    </row>
    <row r="11" spans="2:13" ht="23.25" customHeight="1" x14ac:dyDescent="0.2">
      <c r="B11" s="14"/>
      <c r="C11" s="14"/>
      <c r="F11" s="14"/>
      <c r="G11" s="14"/>
      <c r="H11" s="74" t="s">
        <v>27</v>
      </c>
      <c r="I11" s="74"/>
      <c r="J11" s="74"/>
      <c r="K11" s="74"/>
      <c r="L11" s="74"/>
      <c r="M11" s="75"/>
    </row>
    <row r="12" spans="2:13" ht="36.75" customHeight="1" x14ac:dyDescent="0.2">
      <c r="B12" s="54" t="s">
        <v>30</v>
      </c>
      <c r="C12" s="53" t="s">
        <v>31</v>
      </c>
      <c r="D12" s="50"/>
      <c r="E12" s="49"/>
      <c r="F12" s="51"/>
      <c r="G12" s="86"/>
      <c r="H12" s="87"/>
      <c r="I12" s="47"/>
      <c r="J12" s="47"/>
      <c r="K12" s="47"/>
      <c r="L12" s="47"/>
      <c r="M12" s="48"/>
    </row>
    <row r="13" spans="2:13" ht="84" customHeight="1" x14ac:dyDescent="0.2">
      <c r="B13" s="4" t="s">
        <v>3</v>
      </c>
      <c r="C13" s="9" t="s">
        <v>23</v>
      </c>
      <c r="D13" s="9" t="s">
        <v>4</v>
      </c>
      <c r="E13" s="9" t="s">
        <v>5</v>
      </c>
      <c r="F13" s="9" t="s">
        <v>21</v>
      </c>
      <c r="G13" s="9" t="s">
        <v>6</v>
      </c>
      <c r="H13" s="9" t="s">
        <v>24</v>
      </c>
      <c r="I13" s="9" t="s">
        <v>9</v>
      </c>
      <c r="J13" s="9" t="s">
        <v>7</v>
      </c>
      <c r="K13" s="9" t="s">
        <v>22</v>
      </c>
      <c r="L13" s="9" t="s">
        <v>32</v>
      </c>
      <c r="M13" s="9" t="s">
        <v>8</v>
      </c>
    </row>
    <row r="14" spans="2:13" ht="30" customHeight="1" x14ac:dyDescent="0.2">
      <c r="B14" s="11"/>
      <c r="C14" s="5"/>
      <c r="D14" s="2"/>
      <c r="E14" s="2"/>
      <c r="F14" s="2"/>
      <c r="G14" s="2"/>
      <c r="H14" s="2"/>
      <c r="I14" s="2"/>
      <c r="J14" s="3">
        <f>+Expenses[[#This Row],[Miles]]*MileageRate</f>
        <v>0</v>
      </c>
      <c r="K14" s="2"/>
      <c r="L14" s="52"/>
      <c r="M14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15" spans="2:13" ht="30" customHeight="1" x14ac:dyDescent="0.2">
      <c r="B15" s="11"/>
      <c r="C15" s="5"/>
      <c r="D15" s="19"/>
      <c r="E15" s="19"/>
      <c r="F15" s="19"/>
      <c r="G15" s="19"/>
      <c r="H15" s="19"/>
      <c r="I15" s="19"/>
      <c r="J15" s="36">
        <f>+Expenses[[#This Row],[Miles]]*MileageRate</f>
        <v>0</v>
      </c>
      <c r="K15" s="35"/>
      <c r="L15" s="52"/>
      <c r="M15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16" spans="2:13" ht="30" customHeight="1" x14ac:dyDescent="0.2">
      <c r="B16" s="11"/>
      <c r="C16" s="5"/>
      <c r="D16" s="2"/>
      <c r="E16" s="2"/>
      <c r="F16" s="2"/>
      <c r="G16" s="2"/>
      <c r="H16" s="2"/>
      <c r="I16" s="2"/>
      <c r="J16" s="3">
        <f>+Expenses[[#This Row],[Miles]]*MileageRate</f>
        <v>0</v>
      </c>
      <c r="K16" s="2"/>
      <c r="L16" s="52"/>
      <c r="M16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17" spans="2:13" ht="30" customHeight="1" x14ac:dyDescent="0.2">
      <c r="B17" s="11"/>
      <c r="C17" s="5"/>
      <c r="D17" s="19"/>
      <c r="E17" s="19"/>
      <c r="F17" s="19"/>
      <c r="G17" s="19"/>
      <c r="H17" s="19"/>
      <c r="I17" s="19"/>
      <c r="J17" s="36">
        <f>+Expenses[[#This Row],[Miles]]*MileageRate</f>
        <v>0</v>
      </c>
      <c r="K17" s="35"/>
      <c r="L17" s="52"/>
      <c r="M17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18" spans="2:13" ht="30" customHeight="1" x14ac:dyDescent="0.2">
      <c r="B18" s="11"/>
      <c r="C18" s="5"/>
      <c r="D18" s="2"/>
      <c r="E18" s="2"/>
      <c r="F18" s="2"/>
      <c r="G18" s="2"/>
      <c r="H18" s="2"/>
      <c r="I18" s="2"/>
      <c r="J18" s="3">
        <f>+Expenses[[#This Row],[Miles]]*MileageRate</f>
        <v>0</v>
      </c>
      <c r="K18" s="2"/>
      <c r="L18" s="52"/>
      <c r="M18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19" spans="2:13" ht="30" customHeight="1" x14ac:dyDescent="0.2">
      <c r="B19" s="11"/>
      <c r="C19" s="5"/>
      <c r="D19" s="2"/>
      <c r="E19" s="2"/>
      <c r="F19" s="2"/>
      <c r="G19" s="2"/>
      <c r="H19" s="2"/>
      <c r="I19" s="2"/>
      <c r="J19" s="3">
        <f>+Expenses[[#This Row],[Miles]]*MileageRate</f>
        <v>0</v>
      </c>
      <c r="K19" s="2"/>
      <c r="L19" s="52"/>
      <c r="M19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20" spans="2:13" ht="30" customHeight="1" x14ac:dyDescent="0.2">
      <c r="B20" s="11"/>
      <c r="D20" s="19"/>
      <c r="E20" s="19"/>
      <c r="F20" s="19"/>
      <c r="G20" s="19"/>
      <c r="H20" s="19"/>
      <c r="I20" s="19"/>
      <c r="J20" s="3">
        <f>+Expenses[[#This Row],[Miles]]*MileageRate</f>
        <v>0</v>
      </c>
      <c r="K20" s="19"/>
      <c r="L20" s="52"/>
      <c r="M20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21" spans="2:13" ht="30" customHeight="1" x14ac:dyDescent="0.2">
      <c r="B21" s="42"/>
      <c r="C21" s="5"/>
      <c r="D21" s="19"/>
      <c r="E21" s="19"/>
      <c r="F21" s="19"/>
      <c r="G21" s="19"/>
      <c r="H21" s="19"/>
      <c r="I21" s="19"/>
      <c r="J21" s="3">
        <f>+Expenses[[#This Row],[Miles]]*MileageRate</f>
        <v>0</v>
      </c>
      <c r="K21" s="35"/>
      <c r="L21" s="52"/>
      <c r="M21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22" spans="2:13" ht="30" customHeight="1" x14ac:dyDescent="0.2">
      <c r="B22" s="11"/>
      <c r="C22" s="5"/>
      <c r="D22" s="19"/>
      <c r="E22" s="19"/>
      <c r="F22" s="19"/>
      <c r="G22" s="19"/>
      <c r="H22" s="19"/>
      <c r="I22" s="19"/>
      <c r="J22" s="3">
        <f>+Expenses[[#This Row],[Miles]]*MileageRate</f>
        <v>0</v>
      </c>
      <c r="K22" s="35"/>
      <c r="L22" s="52"/>
      <c r="M22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23" spans="2:13" ht="30" customHeight="1" x14ac:dyDescent="0.2">
      <c r="B23" s="11"/>
      <c r="C23" s="5"/>
      <c r="D23" s="19"/>
      <c r="E23" s="19"/>
      <c r="F23" s="19"/>
      <c r="G23" s="19"/>
      <c r="H23" s="19"/>
      <c r="I23" s="19"/>
      <c r="J23" s="3">
        <f>+Expenses[[#This Row],[Miles]]*MileageRate</f>
        <v>0</v>
      </c>
      <c r="K23" s="19"/>
      <c r="L23" s="52"/>
      <c r="M23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24" spans="2:13" ht="30" customHeight="1" x14ac:dyDescent="0.2">
      <c r="B24" s="11"/>
      <c r="C24" s="5"/>
      <c r="D24" s="19"/>
      <c r="E24" s="19"/>
      <c r="F24" s="19"/>
      <c r="G24" s="19"/>
      <c r="H24" s="19"/>
      <c r="I24" s="19"/>
      <c r="J24" s="36">
        <f>+Expenses[[#This Row],[Miles]]*MileageRate</f>
        <v>0</v>
      </c>
      <c r="K24" s="35"/>
      <c r="L24" s="52"/>
      <c r="M24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25" spans="2:13" ht="30" customHeight="1" x14ac:dyDescent="0.2">
      <c r="B25" s="11"/>
      <c r="C25" s="5"/>
      <c r="D25" s="19"/>
      <c r="E25" s="19"/>
      <c r="F25" s="19"/>
      <c r="G25" s="19"/>
      <c r="H25" s="19"/>
      <c r="I25" s="19"/>
      <c r="J25" s="36">
        <f>+Expenses[[#This Row],[Miles]]*MileageRate</f>
        <v>0</v>
      </c>
      <c r="K25" s="35"/>
      <c r="L25" s="52"/>
      <c r="M25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26" spans="2:13" ht="30" customHeight="1" x14ac:dyDescent="0.2">
      <c r="B26" s="11"/>
      <c r="C26" s="5"/>
      <c r="D26" s="19"/>
      <c r="E26" s="19"/>
      <c r="F26" s="19"/>
      <c r="G26" s="19"/>
      <c r="H26" s="19"/>
      <c r="I26" s="19"/>
      <c r="J26" s="36">
        <f>+Expenses[[#This Row],[Miles]]*MileageRate</f>
        <v>0</v>
      </c>
      <c r="K26" s="35"/>
      <c r="L26" s="52"/>
      <c r="M26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27" spans="2:13" ht="30" customHeight="1" x14ac:dyDescent="0.2">
      <c r="B27" s="11"/>
      <c r="C27" s="5"/>
      <c r="D27" s="19"/>
      <c r="E27" s="19"/>
      <c r="F27" s="19"/>
      <c r="G27" s="19"/>
      <c r="H27" s="19"/>
      <c r="I27" s="19"/>
      <c r="J27" s="36">
        <f>+Expenses[[#This Row],[Miles]]*MileageRate</f>
        <v>0</v>
      </c>
      <c r="K27" s="35"/>
      <c r="L27" s="52"/>
      <c r="M27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28" spans="2:13" ht="30" customHeight="1" x14ac:dyDescent="0.2">
      <c r="B28" s="11"/>
      <c r="C28" s="5"/>
      <c r="D28" s="19"/>
      <c r="E28" s="19"/>
      <c r="F28" s="19"/>
      <c r="G28" s="19"/>
      <c r="H28" s="19"/>
      <c r="I28" s="19"/>
      <c r="J28" s="36">
        <f>+Expenses[[#This Row],[Miles]]*MileageRate</f>
        <v>0</v>
      </c>
      <c r="K28" s="35"/>
      <c r="L28" s="52"/>
      <c r="M28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29" spans="2:13" ht="30" customHeight="1" x14ac:dyDescent="0.2">
      <c r="B29" s="11"/>
      <c r="C29" s="5"/>
      <c r="D29" s="19"/>
      <c r="E29" s="19"/>
      <c r="F29" s="19"/>
      <c r="G29" s="19"/>
      <c r="H29" s="19"/>
      <c r="I29" s="19"/>
      <c r="J29" s="36">
        <f>+Expenses[[#This Row],[Miles]]*MileageRate</f>
        <v>0</v>
      </c>
      <c r="K29" s="35"/>
      <c r="L29" s="52"/>
      <c r="M29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30" spans="2:13" ht="30" customHeight="1" x14ac:dyDescent="0.2">
      <c r="B30" s="11"/>
      <c r="C30" s="5"/>
      <c r="D30" s="19"/>
      <c r="E30" s="19"/>
      <c r="F30" s="19"/>
      <c r="G30" s="19"/>
      <c r="H30" s="19"/>
      <c r="I30" s="19"/>
      <c r="J30" s="36">
        <f>+Expenses[[#This Row],[Miles]]*MileageRate</f>
        <v>0</v>
      </c>
      <c r="K30" s="35"/>
      <c r="L30" s="52"/>
      <c r="M30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31" spans="2:13" ht="30" customHeight="1" x14ac:dyDescent="0.2">
      <c r="B31" s="11"/>
      <c r="C31" s="5"/>
      <c r="D31" s="19"/>
      <c r="E31" s="19"/>
      <c r="F31" s="19"/>
      <c r="G31" s="19"/>
      <c r="H31" s="19"/>
      <c r="I31" s="19"/>
      <c r="J31" s="36">
        <f>+Expenses[[#This Row],[Miles]]*MileageRate</f>
        <v>0</v>
      </c>
      <c r="K31" s="35"/>
      <c r="L31" s="52"/>
      <c r="M31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32" spans="2:13" ht="30" customHeight="1" x14ac:dyDescent="0.2">
      <c r="B32" s="11"/>
      <c r="C32" s="5"/>
      <c r="D32" s="19"/>
      <c r="E32" s="19"/>
      <c r="F32" s="19"/>
      <c r="G32" s="19"/>
      <c r="H32" s="19"/>
      <c r="I32" s="19"/>
      <c r="J32" s="36">
        <f>+Expenses[[#This Row],[Miles]]*MileageRate</f>
        <v>0</v>
      </c>
      <c r="K32" s="35"/>
      <c r="L32" s="52"/>
      <c r="M32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33" spans="2:13" ht="30" hidden="1" customHeight="1" x14ac:dyDescent="0.2">
      <c r="B33" s="11"/>
      <c r="C33" s="5"/>
      <c r="D33" s="19"/>
      <c r="E33" s="19"/>
      <c r="F33" s="19"/>
      <c r="G33" s="19"/>
      <c r="H33" s="19"/>
      <c r="I33" s="19"/>
      <c r="J33" s="36">
        <f>+Expenses[[#This Row],[Miles]]*MileageRate</f>
        <v>0</v>
      </c>
      <c r="K33" s="35"/>
      <c r="L33" s="35"/>
      <c r="M33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34" spans="2:13" ht="30" hidden="1" customHeight="1" x14ac:dyDescent="0.2">
      <c r="B34" s="11"/>
      <c r="C34" s="5"/>
      <c r="D34" s="19"/>
      <c r="E34" s="19"/>
      <c r="F34" s="19"/>
      <c r="G34" s="19"/>
      <c r="H34" s="19"/>
      <c r="I34" s="19"/>
      <c r="J34" s="36">
        <f>+Expenses[[#This Row],[Miles]]*MileageRate</f>
        <v>0</v>
      </c>
      <c r="K34" s="35"/>
      <c r="L34" s="35"/>
      <c r="M34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35" spans="2:13" ht="30" hidden="1" customHeight="1" x14ac:dyDescent="0.2">
      <c r="B35" s="11"/>
      <c r="C35" s="5"/>
      <c r="D35" s="19"/>
      <c r="E35" s="19"/>
      <c r="F35" s="19"/>
      <c r="G35" s="19"/>
      <c r="H35" s="19"/>
      <c r="I35" s="19"/>
      <c r="J35" s="36">
        <f>+Expenses[[#This Row],[Miles]]*MileageRate</f>
        <v>0</v>
      </c>
      <c r="K35" s="35"/>
      <c r="L35" s="35"/>
      <c r="M35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36" spans="2:13" ht="30" hidden="1" customHeight="1" x14ac:dyDescent="0.2">
      <c r="B36" s="11"/>
      <c r="C36" s="5"/>
      <c r="D36" s="19"/>
      <c r="E36" s="19"/>
      <c r="F36" s="19"/>
      <c r="G36" s="19"/>
      <c r="H36" s="19"/>
      <c r="I36" s="19"/>
      <c r="J36" s="36">
        <f>+Expenses[[#This Row],[Miles]]*MileageRate</f>
        <v>0</v>
      </c>
      <c r="K36" s="35"/>
      <c r="L36" s="35"/>
      <c r="M36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37" spans="2:13" ht="30" hidden="1" customHeight="1" x14ac:dyDescent="0.2">
      <c r="B37" s="11"/>
      <c r="C37" s="5"/>
      <c r="D37" s="19"/>
      <c r="E37" s="19"/>
      <c r="F37" s="19"/>
      <c r="G37" s="19"/>
      <c r="H37" s="19"/>
      <c r="I37" s="19"/>
      <c r="J37" s="36">
        <f>+Expenses[[#This Row],[Miles]]*MileageRate</f>
        <v>0</v>
      </c>
      <c r="K37" s="35"/>
      <c r="L37" s="35"/>
      <c r="M37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38" spans="2:13" ht="30" hidden="1" customHeight="1" x14ac:dyDescent="0.2">
      <c r="B38" s="11"/>
      <c r="C38" s="5"/>
      <c r="D38" s="19"/>
      <c r="E38" s="19"/>
      <c r="F38" s="19"/>
      <c r="G38" s="19"/>
      <c r="H38" s="19"/>
      <c r="I38" s="19"/>
      <c r="J38" s="36">
        <f>+Expenses[[#This Row],[Miles]]*MileageRate</f>
        <v>0</v>
      </c>
      <c r="K38" s="35"/>
      <c r="L38" s="35"/>
      <c r="M38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39" spans="2:13" ht="30" customHeight="1" x14ac:dyDescent="0.2">
      <c r="B39" s="11"/>
      <c r="C39" s="5"/>
      <c r="D39" s="19"/>
      <c r="E39" s="19"/>
      <c r="F39" s="19"/>
      <c r="G39" s="19"/>
      <c r="H39" s="19"/>
      <c r="I39" s="19"/>
      <c r="J39" s="3">
        <f>+Expenses[[#This Row],[Miles]]*MileageRate</f>
        <v>0</v>
      </c>
      <c r="K39" s="19"/>
      <c r="L39" s="19"/>
      <c r="M39" s="60">
        <f>+Expenses[[#This Row],[Airfare]]+Expenses[[#This Row],[Lodging]]+Expenses[[#This Row],[Ground 
Transportation 
(Gas, Rental Car, Parking, Rideshare,Taxi, Shuttle etc.)]]+Expenses[[#This Row],[Meals &amp; Tips]]+Expenses[[#This Row],[Conference Registration Fees]]+Expenses[[#This Row],[Mileage Reimbursement]]+Expenses[[#This Row],[Miscellaneous (Provide description in notes section.)]]</f>
        <v>0</v>
      </c>
    </row>
    <row r="40" spans="2:13" ht="30" customHeight="1" x14ac:dyDescent="0.2">
      <c r="B40" s="12"/>
      <c r="C40" s="6" t="s">
        <v>8</v>
      </c>
      <c r="D40" s="7">
        <f>SUBTOTAL(109,Expenses[Airfare])</f>
        <v>0</v>
      </c>
      <c r="E40" s="7">
        <f>SUBTOTAL(109,Expenses[Lodging])</f>
        <v>0</v>
      </c>
      <c r="F40" s="7">
        <f>SUBTOTAL(109,Expenses[Ground 
Transportation 
(Gas, Rental Car, Parking, Rideshare,Taxi, Shuttle etc.)])</f>
        <v>0</v>
      </c>
      <c r="G40" s="7">
        <f>SUBTOTAL(109,Expenses[Meals &amp; Tips])</f>
        <v>0</v>
      </c>
      <c r="H40" s="7">
        <f>SUBTOTAL(109,Expenses[Conference Registration Fees])</f>
        <v>0</v>
      </c>
      <c r="I40" s="7">
        <f>SUBTOTAL(109,Expenses[Miles])</f>
        <v>0</v>
      </c>
      <c r="J40" s="7">
        <f>SUBTOTAL(109,Expenses[Mileage Reimbursement])</f>
        <v>0</v>
      </c>
      <c r="K40" s="7">
        <f>SUBTOTAL(109,Expenses[Miscellaneous (Provide description in notes section.)])</f>
        <v>0</v>
      </c>
      <c r="L40" s="7">
        <f>SUBTOTAL(109,Expenses[Appy to Travel card Y/N])</f>
        <v>0</v>
      </c>
      <c r="M40" s="8">
        <f>SUBTOTAL(109,Expenses[Total])</f>
        <v>0</v>
      </c>
    </row>
    <row r="41" spans="2:13" ht="30" customHeight="1" x14ac:dyDescent="0.2">
      <c r="B41" s="12"/>
      <c r="C41" s="6"/>
      <c r="D41" s="7"/>
      <c r="E41" s="7"/>
      <c r="F41" s="13"/>
      <c r="G41" s="7"/>
      <c r="H41" s="7"/>
      <c r="I41" s="7"/>
      <c r="J41" s="7"/>
      <c r="K41" s="7"/>
      <c r="L41" s="7"/>
      <c r="M41" s="8"/>
    </row>
    <row r="42" spans="2:13" ht="30" customHeight="1" x14ac:dyDescent="0.2">
      <c r="B42" s="66" t="s">
        <v>20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8"/>
    </row>
    <row r="43" spans="2:13" ht="15" customHeight="1" x14ac:dyDescent="0.2"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</row>
    <row r="44" spans="2:13" ht="15" customHeight="1" x14ac:dyDescent="0.2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8"/>
    </row>
    <row r="45" spans="2:13" ht="15" hidden="1" customHeight="1" x14ac:dyDescent="0.2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8"/>
    </row>
    <row r="46" spans="2:13" ht="15" hidden="1" customHeight="1" x14ac:dyDescent="0.2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8"/>
    </row>
    <row r="47" spans="2:13" ht="15" customHeight="1" thickBot="1" x14ac:dyDescent="0.25"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4"/>
    </row>
    <row r="48" spans="2:13" ht="30" customHeight="1" x14ac:dyDescent="0.25">
      <c r="B48" s="28" t="s">
        <v>14</v>
      </c>
      <c r="C48" s="29"/>
      <c r="D48" s="29"/>
      <c r="E48" s="29"/>
      <c r="F48" s="29"/>
      <c r="G48" s="29"/>
      <c r="H48" s="29"/>
      <c r="I48" s="30"/>
    </row>
    <row r="49" spans="2:13" ht="56.25" customHeight="1" x14ac:dyDescent="0.2">
      <c r="B49" s="22" t="s">
        <v>15</v>
      </c>
      <c r="C49" s="20"/>
      <c r="D49" s="20"/>
      <c r="E49" s="20"/>
      <c r="G49" s="21"/>
      <c r="H49" s="24" t="s">
        <v>12</v>
      </c>
      <c r="I49" s="23"/>
    </row>
    <row r="51" spans="2:13" ht="30" customHeight="1" x14ac:dyDescent="0.2">
      <c r="B51" s="26" t="s">
        <v>13</v>
      </c>
      <c r="C51" s="25"/>
      <c r="D51" s="25"/>
      <c r="E51" s="25"/>
      <c r="H51" s="24" t="s">
        <v>12</v>
      </c>
      <c r="I51" s="27"/>
    </row>
    <row r="53" spans="2:13" ht="30" customHeight="1" x14ac:dyDescent="0.2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</sheetData>
  <sheetProtection selectLockedCells="1"/>
  <mergeCells count="13">
    <mergeCell ref="B47:M47"/>
    <mergeCell ref="D1:K1"/>
    <mergeCell ref="B42:M42"/>
    <mergeCell ref="B43:M43"/>
    <mergeCell ref="I3:K3"/>
    <mergeCell ref="H11:M11"/>
    <mergeCell ref="B44:M44"/>
    <mergeCell ref="B45:M45"/>
    <mergeCell ref="B46:M46"/>
    <mergeCell ref="E7:M7"/>
    <mergeCell ref="L9:M9"/>
    <mergeCell ref="L10:M10"/>
    <mergeCell ref="G12:H12"/>
  </mergeCells>
  <dataValidations xWindow="39" yWindow="298" count="28">
    <dataValidation allowBlank="1" showInputMessage="1" showErrorMessage="1" prompt="Create a Travel Expense Report in this worksheet. Enter Expense Description with date in given table. The Total Reimbursement Due is automatically calculated" sqref="A1" xr:uid="{00000000-0002-0000-0000-000000000000}"/>
    <dataValidation allowBlank="1" showInputMessage="1" showErrorMessage="1" prompt="Worksheet title is in this cell. Enter Travel details in cells B3 to L7" sqref="B1:D1" xr:uid="{00000000-0002-0000-0000-000001000000}"/>
    <dataValidation allowBlank="1" showInputMessage="1" showErrorMessage="1" prompt="Period is automatically updated in cell at right based on entries in Expenses Table, below" sqref="B7:B10" xr:uid="{00000000-0002-0000-0000-000002000000}"/>
    <dataValidation allowBlank="1" showInputMessage="1" showErrorMessage="1" prompt="Enter Department in this cell" sqref="C5" xr:uid="{00000000-0002-0000-0000-000003000000}"/>
    <dataValidation allowBlank="1" showInputMessage="1" showErrorMessage="1" prompt="Enter Department in cell at right" sqref="B5" xr:uid="{00000000-0002-0000-0000-000004000000}"/>
    <dataValidation allowBlank="1" showInputMessage="1" showErrorMessage="1" prompt="Enter Name in this cell" sqref="C3" xr:uid="{00000000-0002-0000-0000-000005000000}"/>
    <dataValidation allowBlank="1" showInputMessage="1" showErrorMessage="1" prompt="Enter Name in cell at right" sqref="B3" xr:uid="{00000000-0002-0000-0000-000006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C7:C10" xr:uid="{00000000-0002-0000-0000-000007000000}">
      <formula1>LEN(C7)=""</formula1>
    </dataValidation>
    <dataValidation allowBlank="1" showInputMessage="1" showErrorMessage="1" prompt="Enter Date of Submission in this cell" sqref="F5" xr:uid="{00000000-0002-0000-0000-000008000000}"/>
    <dataValidation allowBlank="1" showInputMessage="1" showErrorMessage="1" prompt="Enter expenses Authorized By name in cell at right" sqref="E3 E5" xr:uid="{00000000-0002-0000-0000-000009000000}"/>
    <dataValidation allowBlank="1" showInputMessage="1" showErrorMessage="1" prompt="Total Reimbursement Due is automatically calculated in cell at right" sqref="I5" xr:uid="{00000000-0002-0000-0000-00000A000000}"/>
    <dataValidation allowBlank="1" showInputMessage="1" showErrorMessage="1" prompt="Enter Per Mile Reimbursement in cell at right" sqref="I3" xr:uid="{00000000-0002-0000-0000-00000B000000}"/>
    <dataValidation allowBlank="1" showInputMessage="1" showErrorMessage="1" prompt="Enter Per Mile Reimbursement in this cell" sqref="L3" xr:uid="{00000000-0002-0000-0000-00000C000000}"/>
    <dataValidation allowBlank="1" showInputMessage="1" showErrorMessage="1" prompt="Total Reimbursement Due is automatically calculated in this cell" sqref="L5:M5" xr:uid="{00000000-0002-0000-0000-00000D000000}"/>
    <dataValidation allowBlank="1" showInputMessage="1" showErrorMessage="1" prompt="The Total for each row is automatically calculated in this column under this heading" sqref="M13" xr:uid="{00000000-0002-0000-0000-00000E000000}"/>
    <dataValidation allowBlank="1" showInputMessage="1" showErrorMessage="1" prompt="Enter  amount for Miscellaneous expenses in this column under this heading" sqref="K13:L13" xr:uid="{00000000-0002-0000-0000-00000F000000}"/>
    <dataValidation allowBlank="1" showInputMessage="1" showErrorMessage="1" prompt="Mileage Reimbursement is automatically calculated in this column under this heading" sqref="J13" xr:uid="{00000000-0002-0000-0000-000010000000}"/>
    <dataValidation allowBlank="1" showInputMessage="1" showErrorMessage="1" prompt="Enter Miles in this column under this heading" sqref="I13" xr:uid="{00000000-0002-0000-0000-000011000000}"/>
    <dataValidation allowBlank="1" showInputMessage="1" showErrorMessage="1" prompt="Enter amount for Seminars &amp; Conferences in this column under this heading" sqref="H13" xr:uid="{00000000-0002-0000-0000-000012000000}"/>
    <dataValidation allowBlank="1" showInputMessage="1" showErrorMessage="1" prompt="Enter  amount for Meals &amp; Tips in this column under this heading" sqref="G13" xr:uid="{00000000-0002-0000-0000-000013000000}"/>
    <dataValidation allowBlank="1" showInputMessage="1" showErrorMessage="1" prompt="Enter  amount for Ground Transportation in this column under this heading" sqref="F13" xr:uid="{00000000-0002-0000-0000-000014000000}"/>
    <dataValidation allowBlank="1" showInputMessage="1" showErrorMessage="1" prompt="Enter amount for Lodging in this column under this heading" sqref="E13" xr:uid="{00000000-0002-0000-0000-000015000000}"/>
    <dataValidation allowBlank="1" showInputMessage="1" showErrorMessage="1" prompt="Enter amount for Airfare in this column under this heading" sqref="D13" xr:uid="{00000000-0002-0000-0000-000016000000}"/>
    <dataValidation allowBlank="1" showInputMessage="1" showErrorMessage="1" prompt="Enter Description of Expense in this column under this heading" sqref="C13" xr:uid="{00000000-0002-0000-0000-000017000000}"/>
    <dataValidation allowBlank="1" showInputMessage="1" showErrorMessage="1" prompt="Enter expense Date in this column under this heading " sqref="B13" xr:uid="{00000000-0002-0000-0000-000018000000}"/>
    <dataValidation type="date" operator="greaterThan" allowBlank="1" showInputMessage="1" showErrorMessage="1" sqref="B14:B20 B22:B39" xr:uid="{00000000-0002-0000-0000-000019000000}">
      <formula1>37622</formula1>
    </dataValidation>
    <dataValidation allowBlank="1" showInputMessage="1" showErrorMessage="1" prompt="Enter Authorized Person’s Name in this cell" sqref="H3 F3" xr:uid="{00000000-0002-0000-0000-00001A000000}"/>
    <dataValidation allowBlank="1" showInputMessage="1" showErrorMessage="1" errorTitle="ALERT" error="This cell is automatically populated and should not be overwitten. Overwriting this cell would break calculations in this worksheet." sqref="M14:M39" xr:uid="{00000000-0002-0000-0000-00001B000000}"/>
  </dataValidations>
  <printOptions horizontalCentered="1"/>
  <pageMargins left="0.25" right="0.25" top="0.75" bottom="0.75" header="0.3" footer="0.3"/>
  <pageSetup scale="62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9DE962-AD5D-454A-9636-4A268BA72EF2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71af3243-3dd4-4a8d-8c0d-dd76da1f02a5"/>
    <ds:schemaRef ds:uri="http://schemas.openxmlformats.org/package/2006/metadata/core-properties"/>
    <ds:schemaRef ds:uri="16c05727-aa75-4e4a-9b5f-8a80a1165891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Expense Report</vt:lpstr>
      <vt:lpstr>ColumnTitle1</vt:lpstr>
      <vt:lpstr>MileageRate</vt:lpstr>
      <vt:lpstr>'Expense Report'!Print_Area</vt:lpstr>
      <vt:lpstr>TotalReimbursementDue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2021-05-18T22:28:52Z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